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444 TITULO V LGCG 1ER TRIM FINANC 23 OFICIO PDF EXCEL\"/>
    </mc:Choice>
  </mc:AlternateContent>
  <xr:revisionPtr revIDLastSave="0" documentId="13_ncr:1_{9D856C1B-271D-4AC5-8C99-640D12BB268D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EAA!$A$1:$G$47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<sst xmlns="http://schemas.openxmlformats.org/spreadsheetml/2006/main" count="27" uniqueCount="27">
  <si>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</si>
  <si>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</si>
  <si>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</si>
  <si>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</si>
  <si>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</si>
  <si>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</si>
  <si>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</si>
  <si>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</si>
  <si>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</si>
  <si>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</si>
  <si>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</si>
  <si>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</si>
  <si>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</si>
  <si>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</si>
  <si>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</si>
  <si>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</si>
  <si>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</si>
  <si>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</si>
  <si>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</si>
  <si>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</si>
  <si>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</si>
  <si>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</si>
  <si>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</si>
  <si>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</si>
  <si>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</si>
  <si>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</si>
  <si>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 Felipe
Estado Analítico del Activo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</si>
</sst>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="140" zoomScaleNormal="14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701504756.26000011</v>
      </c>
      <c r="C3" s="8">
        <f t="shared" ref="C3:F3" si="0">C4+C12</f>
        <v>523324313.93000001</v>
      </c>
      <c r="D3" s="8">
        <f t="shared" si="0"/>
        <v>440192666.82000005</v>
      </c>
      <c r="E3" s="8">
        <f t="shared" si="0"/>
        <v>784636403.37</v>
      </c>
      <c r="F3" s="8">
        <f t="shared" si="0"/>
        <v>83131647.109999955</v>
      </c>
    </row>
    <row r="4" spans="1:6" x14ac:dyDescent="0.2">
      <c r="A4" s="5" t="s">
        <v>4</v>
      </c>
      <c r="B4" s="8">
        <f>SUM(B5:B11)</f>
        <v>108564460.95999999</v>
      </c>
      <c r="C4" s="8">
        <f>SUM(C5:C11)</f>
        <v>470042838.69999999</v>
      </c>
      <c r="D4" s="8">
        <f>SUM(D5:D11)</f>
        <v>435941466.60000002</v>
      </c>
      <c r="E4" s="8">
        <f>SUM(E5:E11)</f>
        <v>142665833.05999994</v>
      </c>
      <c r="F4" s="8">
        <f>SUM(F5:F11)</f>
        <v>34101372.099999964</v>
      </c>
    </row>
    <row r="5" spans="1:6" x14ac:dyDescent="0.2">
      <c r="A5" s="6" t="s">
        <v>5</v>
      </c>
      <c r="B5" s="9">
        <v>74652456.379999995</v>
      </c>
      <c r="C5" s="9">
        <v>225431407.41999999</v>
      </c>
      <c r="D5" s="9">
        <v>178717693.22999999</v>
      </c>
      <c r="E5" s="9">
        <f>B5+C5-D5</f>
        <v>121366170.56999996</v>
      </c>
      <c r="F5" s="9">
        <f t="shared" ref="F5:F11" si="1">E5-B5</f>
        <v>46713714.189999968</v>
      </c>
    </row>
    <row r="6" spans="1:6" x14ac:dyDescent="0.2">
      <c r="A6" s="6" t="s">
        <v>6</v>
      </c>
      <c r="B6" s="9">
        <v>4938434.33</v>
      </c>
      <c r="C6" s="9">
        <v>234665089.53999999</v>
      </c>
      <c r="D6" s="9">
        <v>234511533.02000001</v>
      </c>
      <c r="E6" s="9">
        <f t="shared" ref="E6:E11" si="2">B6+C6-D6</f>
        <v>5091990.849999994</v>
      </c>
      <c r="F6" s="9">
        <f t="shared" si="1"/>
        <v>153556.51999999397</v>
      </c>
    </row>
    <row r="7" spans="1:6" x14ac:dyDescent="0.2">
      <c r="A7" s="6" t="s">
        <v>7</v>
      </c>
      <c r="B7" s="9">
        <v>28973570.25</v>
      </c>
      <c r="C7" s="9">
        <v>9946341.7400000002</v>
      </c>
      <c r="D7" s="9">
        <v>22712240.350000001</v>
      </c>
      <c r="E7" s="9">
        <f t="shared" si="2"/>
        <v>16207671.640000001</v>
      </c>
      <c r="F7" s="9">
        <f t="shared" si="1"/>
        <v>-12765898.609999999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592940295.30000007</v>
      </c>
      <c r="C12" s="8">
        <f>SUM(C13:C21)</f>
        <v>53281475.229999997</v>
      </c>
      <c r="D12" s="8">
        <f>SUM(D13:D21)</f>
        <v>4251200.22</v>
      </c>
      <c r="E12" s="8">
        <f>SUM(E13:E21)</f>
        <v>641970570.31000006</v>
      </c>
      <c r="F12" s="8">
        <f>SUM(F13:F21)</f>
        <v>49030275.00999999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579427265.82000005</v>
      </c>
      <c r="C15" s="10">
        <v>46647435.229999997</v>
      </c>
      <c r="D15" s="10">
        <v>1304800.22</v>
      </c>
      <c r="E15" s="10">
        <f t="shared" si="4"/>
        <v>624769900.83000004</v>
      </c>
      <c r="F15" s="10">
        <f t="shared" si="3"/>
        <v>45342635.00999999</v>
      </c>
    </row>
    <row r="16" spans="1:6" x14ac:dyDescent="0.2">
      <c r="A16" s="6" t="s">
        <v>14</v>
      </c>
      <c r="B16" s="9">
        <v>88434493.469999999</v>
      </c>
      <c r="C16" s="9">
        <v>6634040</v>
      </c>
      <c r="D16" s="9">
        <v>2946400</v>
      </c>
      <c r="E16" s="9">
        <f t="shared" si="4"/>
        <v>92122133.469999999</v>
      </c>
      <c r="F16" s="9">
        <f t="shared" si="3"/>
        <v>3687640</v>
      </c>
    </row>
    <row r="17" spans="1:6" x14ac:dyDescent="0.2">
      <c r="A17" s="6" t="s">
        <v>15</v>
      </c>
      <c r="B17" s="9">
        <v>1633176.83</v>
      </c>
      <c r="C17" s="9">
        <v>0</v>
      </c>
      <c r="D17" s="9">
        <v>0</v>
      </c>
      <c r="E17" s="9">
        <f t="shared" si="4"/>
        <v>1633176.83</v>
      </c>
      <c r="F17" s="9">
        <f t="shared" si="3"/>
        <v>0</v>
      </c>
    </row>
    <row r="18" spans="1:6" x14ac:dyDescent="0.2">
      <c r="A18" s="6" t="s">
        <v>16</v>
      </c>
      <c r="B18" s="9">
        <v>-76596262.75</v>
      </c>
      <c r="C18" s="9">
        <v>0</v>
      </c>
      <c r="D18" s="9">
        <v>0</v>
      </c>
      <c r="E18" s="9">
        <f t="shared" si="4"/>
        <v>-76596262.75</v>
      </c>
      <c r="F18" s="9">
        <f t="shared" si="3"/>
        <v>0</v>
      </c>
    </row>
    <row r="19" spans="1:6" x14ac:dyDescent="0.2">
      <c r="A19" s="6" t="s">
        <v>17</v>
      </c>
      <c r="B19" s="9">
        <v>41621.93</v>
      </c>
      <c r="C19" s="9">
        <v>0</v>
      </c>
      <c r="D19" s="9">
        <v>0</v>
      </c>
      <c r="E19" s="9">
        <f t="shared" si="4"/>
        <v>41621.93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2023-05-03T19:06:26Z</cp:lastPrinted>
  <dcterms:created xsi:type="dcterms:W3CDTF">2014-02-09T04:04:15Z</dcterms:created>
  <dcterms:modified xsi:type="dcterms:W3CDTF">2023-05-11T19:21:40Z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